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epozitář\Archiv Časopis\2020\2006\2481 Bajgar - Návrh domovního vodoměru Kv hodnoty\"/>
    </mc:Choice>
  </mc:AlternateContent>
  <bookViews>
    <workbookView xWindow="0" yWindow="0" windowWidth="23040" windowHeight="9372"/>
  </bookViews>
  <sheets>
    <sheet name="TABULKA Č. 10 k vyplnění" sheetId="2" r:id="rId1"/>
    <sheet name="TABULKA Č. 10 - výpočty z čl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0" i="2"/>
  <c r="D12" i="2" s="1"/>
  <c r="D13" i="1"/>
  <c r="D10" i="1"/>
  <c r="D12" i="1" s="1"/>
  <c r="D11" i="2" l="1"/>
  <c r="D14" i="2" s="1"/>
  <c r="D11" i="1"/>
  <c r="D14" i="1" s="1"/>
</calcChain>
</file>

<file path=xl/sharedStrings.xml><?xml version="1.0" encoding="utf-8"?>
<sst xmlns="http://schemas.openxmlformats.org/spreadsheetml/2006/main" count="84" uniqueCount="34">
  <si>
    <t>Zjednodušený výpočet Qo, di, Kv a tlakové ztráty vodoměru</t>
  </si>
  <si>
    <t>Tabulka 10</t>
  </si>
  <si>
    <t>Počet bytů "B"</t>
  </si>
  <si>
    <t>B</t>
  </si>
  <si>
    <t xml:space="preserve"> -</t>
  </si>
  <si>
    <t>Počet odběrných míst  na 1 byt</t>
  </si>
  <si>
    <t>ni</t>
  </si>
  <si>
    <t>Jmenovitý výtok</t>
  </si>
  <si>
    <t>Qai</t>
  </si>
  <si>
    <t>l/s</t>
  </si>
  <si>
    <t xml:space="preserve">Rychlost proudění </t>
  </si>
  <si>
    <t>v</t>
  </si>
  <si>
    <t>m/s</t>
  </si>
  <si>
    <t>Typ vodoměru</t>
  </si>
  <si>
    <t>FLODIS</t>
  </si>
  <si>
    <t>Jmenovitý průtok Qn (Q 3)</t>
  </si>
  <si>
    <t>Q 3</t>
  </si>
  <si>
    <t>m3/h</t>
  </si>
  <si>
    <t>Maximální průtok Qmax (Q 4)</t>
  </si>
  <si>
    <t>Q 4</t>
  </si>
  <si>
    <t xml:space="preserve">Tlaková ztráta při průtoku </t>
  </si>
  <si>
    <t>bar</t>
  </si>
  <si>
    <t xml:space="preserve">Výpočtový průtok QD  (l/s) </t>
  </si>
  <si>
    <t>Qd</t>
  </si>
  <si>
    <t>Výpočtový průtok QD (m3/h)</t>
  </si>
  <si>
    <t>Průměr přípojky SV d min (mm)</t>
  </si>
  <si>
    <t>di</t>
  </si>
  <si>
    <t>mm</t>
  </si>
  <si>
    <t>Kv vodoměru</t>
  </si>
  <si>
    <t>Kv</t>
  </si>
  <si>
    <t>Tlaková ztráta vodoměru (0,3 - 0,65) bar</t>
  </si>
  <si>
    <t>▲p</t>
  </si>
  <si>
    <t>Vstupní údaje</t>
  </si>
  <si>
    <t>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</si>
</sst>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thin">
        <color indexed="64"/>
      </bottom>
      <diagonal/>
    </border>
    <border>
      <left style="double">
        <color theme="5"/>
      </left>
      <right style="double">
        <color theme="5"/>
      </right>
      <top style="thin">
        <color indexed="64"/>
      </top>
      <bottom style="thin">
        <color indexed="64"/>
      </bottom>
      <diagonal/>
    </border>
    <border>
      <left style="double">
        <color theme="5"/>
      </left>
      <right style="double">
        <color theme="5"/>
      </right>
      <top style="thin">
        <color indexed="64"/>
      </top>
      <bottom style="double">
        <color theme="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/>
    <xf numFmtId="0" fontId="5" fillId="0" borderId="0" xfId="0" applyFont="1" applyAlignment="1">
      <alignment horizontal="left"/>
    </xf>
    <xf numFmtId="0" fontId="5" fillId="5" borderId="1" xfId="0" applyFont="1" applyFill="1" applyBorder="1"/>
    <xf numFmtId="0" fontId="5" fillId="0" borderId="0" xfId="0" applyFont="1"/>
    <xf numFmtId="0" fontId="8" fillId="0" borderId="0" xfId="0" applyFont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/>
    </xf>
    <xf numFmtId="0" fontId="8" fillId="7" borderId="3" xfId="0" applyFont="1" applyFill="1" applyBorder="1"/>
    <xf numFmtId="0" fontId="8" fillId="7" borderId="7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6" fillId="7" borderId="0" xfId="0" applyFont="1" applyFill="1" applyAlignment="1">
      <alignment horizontal="center"/>
    </xf>
    <xf numFmtId="2" fontId="8" fillId="7" borderId="8" xfId="0" applyNumberFormat="1" applyFont="1" applyFill="1" applyBorder="1"/>
    <xf numFmtId="0" fontId="12" fillId="7" borderId="0" xfId="0" applyFont="1" applyFill="1" applyAlignment="1">
      <alignment vertical="center"/>
    </xf>
    <xf numFmtId="0" fontId="7" fillId="7" borderId="0" xfId="0" applyFont="1" applyFill="1" applyAlignment="1">
      <alignment horizontal="right" vertical="center"/>
    </xf>
    <xf numFmtId="0" fontId="7" fillId="7" borderId="13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16" sqref="A16"/>
    </sheetView>
  </sheetViews>
  <sheetFormatPr defaultColWidth="9.21875" defaultRowHeight="21" x14ac:dyDescent="0.4"/>
  <cols>
    <col min="1" max="1" width="53" style="28" customWidth="1"/>
    <col min="2" max="2" width="12.21875" style="28" customWidth="1"/>
    <col min="3" max="3" width="11.33203125" style="28" customWidth="1"/>
    <col min="4" max="4" width="25.77734375" style="28" customWidth="1"/>
    <col min="5" max="16384" width="9.21875" style="28"/>
  </cols>
  <sheetData>
    <row r="1" spans="1:5" ht="34.799999999999997" customHeight="1" thickBot="1" x14ac:dyDescent="0.45">
      <c r="A1" s="57" t="s">
        <v>0</v>
      </c>
      <c r="B1" s="55"/>
      <c r="C1" s="55"/>
      <c r="D1" s="58" t="s">
        <v>1</v>
      </c>
      <c r="E1" s="54"/>
    </row>
    <row r="2" spans="1:5" ht="21.6" thickTop="1" x14ac:dyDescent="0.4">
      <c r="A2" s="41" t="s">
        <v>2</v>
      </c>
      <c r="B2" s="42" t="s">
        <v>3</v>
      </c>
      <c r="C2" s="43" t="s">
        <v>4</v>
      </c>
      <c r="D2" s="29">
        <v>0</v>
      </c>
      <c r="E2" s="54"/>
    </row>
    <row r="3" spans="1:5" x14ac:dyDescent="0.4">
      <c r="A3" s="44" t="s">
        <v>5</v>
      </c>
      <c r="B3" s="45" t="s">
        <v>6</v>
      </c>
      <c r="C3" s="46" t="s">
        <v>4</v>
      </c>
      <c r="D3" s="30">
        <v>0</v>
      </c>
      <c r="E3" s="54"/>
    </row>
    <row r="4" spans="1:5" x14ac:dyDescent="0.4">
      <c r="A4" s="44" t="s">
        <v>7</v>
      </c>
      <c r="B4" s="45" t="s">
        <v>8</v>
      </c>
      <c r="C4" s="46" t="s">
        <v>9</v>
      </c>
      <c r="D4" s="31">
        <v>0</v>
      </c>
      <c r="E4" s="54"/>
    </row>
    <row r="5" spans="1:5" ht="21.6" thickBot="1" x14ac:dyDescent="0.45">
      <c r="A5" s="44" t="s">
        <v>10</v>
      </c>
      <c r="B5" s="45" t="s">
        <v>11</v>
      </c>
      <c r="C5" s="47" t="s">
        <v>12</v>
      </c>
      <c r="D5" s="32">
        <v>0</v>
      </c>
      <c r="E5" s="54"/>
    </row>
    <row r="6" spans="1:5" ht="22.2" thickTop="1" thickBot="1" x14ac:dyDescent="0.45">
      <c r="A6" s="48" t="s">
        <v>13</v>
      </c>
      <c r="B6" s="43" t="s">
        <v>14</v>
      </c>
      <c r="C6" s="49"/>
      <c r="D6" s="56"/>
      <c r="E6" s="54"/>
    </row>
    <row r="7" spans="1:5" ht="21.6" thickTop="1" x14ac:dyDescent="0.4">
      <c r="A7" s="48" t="s">
        <v>15</v>
      </c>
      <c r="B7" s="42" t="s">
        <v>16</v>
      </c>
      <c r="C7" s="50" t="s">
        <v>17</v>
      </c>
      <c r="D7" s="33">
        <v>0</v>
      </c>
      <c r="E7" s="54"/>
    </row>
    <row r="8" spans="1:5" x14ac:dyDescent="0.4">
      <c r="A8" s="48" t="s">
        <v>18</v>
      </c>
      <c r="B8" s="42" t="s">
        <v>19</v>
      </c>
      <c r="C8" s="43" t="s">
        <v>17</v>
      </c>
      <c r="D8" s="34">
        <v>0</v>
      </c>
      <c r="E8" s="54"/>
    </row>
    <row r="9" spans="1:5" ht="21.6" thickBot="1" x14ac:dyDescent="0.45">
      <c r="A9" s="48" t="s">
        <v>20</v>
      </c>
      <c r="B9" s="42" t="s">
        <v>19</v>
      </c>
      <c r="C9" s="43" t="s">
        <v>21</v>
      </c>
      <c r="D9" s="35">
        <v>0</v>
      </c>
      <c r="E9" s="54"/>
    </row>
    <row r="10" spans="1:5" ht="21.6" thickTop="1" x14ac:dyDescent="0.4">
      <c r="A10" s="44" t="s">
        <v>22</v>
      </c>
      <c r="B10" s="45" t="s">
        <v>23</v>
      </c>
      <c r="C10" s="45" t="s">
        <v>9</v>
      </c>
      <c r="D10" s="36">
        <f>SQRT(D2)*(POWER(D3*D4*D4,0.5))</f>
        <v>0</v>
      </c>
      <c r="E10" s="54"/>
    </row>
    <row r="11" spans="1:5" x14ac:dyDescent="0.4">
      <c r="A11" s="41" t="s">
        <v>24</v>
      </c>
      <c r="B11" s="42" t="s">
        <v>23</v>
      </c>
      <c r="C11" s="42" t="s">
        <v>17</v>
      </c>
      <c r="D11" s="37">
        <f>3.6*D10</f>
        <v>0</v>
      </c>
      <c r="E11" s="54"/>
    </row>
    <row r="12" spans="1:5" x14ac:dyDescent="0.4">
      <c r="A12" s="41" t="s">
        <v>25</v>
      </c>
      <c r="B12" s="42" t="s">
        <v>26</v>
      </c>
      <c r="C12" s="42" t="s">
        <v>27</v>
      </c>
      <c r="D12" s="37" t="e">
        <f>35.7*SQRT(D10/D5)</f>
        <v>#DIV/0!</v>
      </c>
      <c r="E12" s="54"/>
    </row>
    <row r="13" spans="1:5" ht="21.6" thickBot="1" x14ac:dyDescent="0.45">
      <c r="A13" s="51" t="s">
        <v>28</v>
      </c>
      <c r="B13" s="52" t="s">
        <v>29</v>
      </c>
      <c r="C13" s="52" t="s">
        <v>17</v>
      </c>
      <c r="D13" s="40" t="e">
        <f>D8/SQRT(D9)</f>
        <v>#DIV/0!</v>
      </c>
      <c r="E13" s="54"/>
    </row>
    <row r="14" spans="1:5" s="64" customFormat="1" ht="28.2" customHeight="1" thickTop="1" thickBot="1" x14ac:dyDescent="0.35">
      <c r="A14" s="59" t="s">
        <v>30</v>
      </c>
      <c r="B14" s="60" t="s">
        <v>31</v>
      </c>
      <c r="C14" s="61" t="s">
        <v>21</v>
      </c>
      <c r="D14" s="62" t="e">
        <f>POWER(D11/D13,2)</f>
        <v>#DIV/0!</v>
      </c>
      <c r="E14" s="63"/>
    </row>
    <row r="15" spans="1:5" ht="21.6" thickBot="1" x14ac:dyDescent="0.45">
      <c r="A15" s="53"/>
      <c r="B15" s="53"/>
      <c r="C15" s="53"/>
      <c r="D15" s="53"/>
      <c r="E15" s="54"/>
    </row>
    <row r="16" spans="1:5" ht="33" customHeight="1" thickTop="1" thickBot="1" x14ac:dyDescent="0.45">
      <c r="A16" s="38" t="s">
        <v>32</v>
      </c>
      <c r="B16" s="54"/>
      <c r="C16" s="54"/>
      <c r="D16" s="54"/>
      <c r="E16" s="54"/>
    </row>
    <row r="17" spans="1:5" ht="31.8" customHeight="1" thickTop="1" x14ac:dyDescent="0.4">
      <c r="A17" s="39" t="s">
        <v>33</v>
      </c>
      <c r="B17" s="54"/>
      <c r="C17" s="54"/>
      <c r="D17" s="54"/>
      <c r="E17" s="54"/>
    </row>
    <row r="18" spans="1:5" x14ac:dyDescent="0.4">
      <c r="A18" s="54"/>
      <c r="B18" s="54"/>
      <c r="C18" s="54"/>
      <c r="D18" s="54"/>
      <c r="E18" s="54"/>
    </row>
    <row r="19" spans="1:5" x14ac:dyDescent="0.4">
      <c r="A19" s="54"/>
      <c r="B19" s="54"/>
      <c r="C19" s="54"/>
      <c r="D19" s="54"/>
      <c r="E19" s="54"/>
    </row>
    <row r="20" spans="1:5" x14ac:dyDescent="0.4">
      <c r="E20" s="54"/>
    </row>
  </sheetData>
  <pageMargins left="0.7" right="0.7" top="0.78740157499999996" bottom="0.78740157499999996" header="0.3" footer="0.3"/>
  <pageSetup paperSize="9" orientation="portrait" verticalDpi="0" r:id="rId1"/>
  <ignoredErrors>
    <ignoredError sqref="D12:D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8" sqref="D28"/>
    </sheetView>
  </sheetViews>
  <sheetFormatPr defaultColWidth="9.21875" defaultRowHeight="14.4" x14ac:dyDescent="0.3"/>
  <cols>
    <col min="1" max="1" width="36" customWidth="1"/>
  </cols>
  <sheetData>
    <row r="1" spans="1:4" x14ac:dyDescent="0.3">
      <c r="A1" s="1" t="s">
        <v>0</v>
      </c>
      <c r="B1" s="2"/>
      <c r="C1" s="2"/>
      <c r="D1" s="3" t="s">
        <v>1</v>
      </c>
    </row>
    <row r="2" spans="1:4" x14ac:dyDescent="0.3">
      <c r="A2" s="4" t="s">
        <v>2</v>
      </c>
      <c r="B2" s="5" t="s">
        <v>3</v>
      </c>
      <c r="C2" s="5" t="s">
        <v>4</v>
      </c>
      <c r="D2" s="6">
        <v>29</v>
      </c>
    </row>
    <row r="3" spans="1:4" x14ac:dyDescent="0.3">
      <c r="A3" s="7" t="s">
        <v>5</v>
      </c>
      <c r="B3" s="6" t="s">
        <v>6</v>
      </c>
      <c r="C3" s="6" t="s">
        <v>4</v>
      </c>
      <c r="D3" s="6">
        <v>6</v>
      </c>
    </row>
    <row r="4" spans="1:4" x14ac:dyDescent="0.3">
      <c r="A4" s="7" t="s">
        <v>7</v>
      </c>
      <c r="B4" s="6" t="s">
        <v>8</v>
      </c>
      <c r="C4" s="6" t="s">
        <v>9</v>
      </c>
      <c r="D4" s="6">
        <v>0.2</v>
      </c>
    </row>
    <row r="5" spans="1:4" x14ac:dyDescent="0.3">
      <c r="A5" s="7" t="s">
        <v>10</v>
      </c>
      <c r="B5" s="6" t="s">
        <v>11</v>
      </c>
      <c r="C5" s="8" t="s">
        <v>12</v>
      </c>
      <c r="D5" s="8">
        <v>2.5</v>
      </c>
    </row>
    <row r="6" spans="1:4" x14ac:dyDescent="0.3">
      <c r="A6" s="9" t="s">
        <v>13</v>
      </c>
      <c r="B6" s="10" t="s">
        <v>14</v>
      </c>
      <c r="C6" s="11"/>
      <c r="D6" s="12"/>
    </row>
    <row r="7" spans="1:4" x14ac:dyDescent="0.3">
      <c r="A7" s="9" t="s">
        <v>15</v>
      </c>
      <c r="B7" s="5" t="s">
        <v>16</v>
      </c>
      <c r="C7" s="13" t="s">
        <v>17</v>
      </c>
      <c r="D7" s="13">
        <v>3.5</v>
      </c>
    </row>
    <row r="8" spans="1:4" x14ac:dyDescent="0.3">
      <c r="A8" s="9" t="s">
        <v>18</v>
      </c>
      <c r="B8" s="5" t="s">
        <v>19</v>
      </c>
      <c r="C8" s="5" t="s">
        <v>17</v>
      </c>
      <c r="D8" s="5">
        <v>7</v>
      </c>
    </row>
    <row r="9" spans="1:4" x14ac:dyDescent="0.3">
      <c r="A9" s="9" t="s">
        <v>20</v>
      </c>
      <c r="B9" s="5" t="s">
        <v>19</v>
      </c>
      <c r="C9" s="5" t="s">
        <v>21</v>
      </c>
      <c r="D9" s="5">
        <v>0.8</v>
      </c>
    </row>
    <row r="10" spans="1:4" x14ac:dyDescent="0.3">
      <c r="A10" s="14" t="s">
        <v>22</v>
      </c>
      <c r="B10" s="15" t="s">
        <v>23</v>
      </c>
      <c r="C10" s="15" t="s">
        <v>9</v>
      </c>
      <c r="D10" s="16">
        <f>SQRT(D2)*(POWER(D3*D4*D4,0.5))</f>
        <v>2.6381811916545841</v>
      </c>
    </row>
    <row r="11" spans="1:4" x14ac:dyDescent="0.3">
      <c r="A11" s="17" t="s">
        <v>24</v>
      </c>
      <c r="B11" s="18" t="s">
        <v>23</v>
      </c>
      <c r="C11" s="18" t="s">
        <v>17</v>
      </c>
      <c r="D11" s="19">
        <f>3.6*D10</f>
        <v>9.4974522899565024</v>
      </c>
    </row>
    <row r="12" spans="1:4" x14ac:dyDescent="0.3">
      <c r="A12" s="17" t="s">
        <v>25</v>
      </c>
      <c r="B12" s="18" t="s">
        <v>26</v>
      </c>
      <c r="C12" s="18" t="s">
        <v>27</v>
      </c>
      <c r="D12" s="19">
        <f>35.7*SQRT(D10/D5)</f>
        <v>36.673344799469007</v>
      </c>
    </row>
    <row r="13" spans="1:4" x14ac:dyDescent="0.3">
      <c r="A13" s="20" t="s">
        <v>28</v>
      </c>
      <c r="B13" s="18" t="s">
        <v>29</v>
      </c>
      <c r="C13" s="18" t="s">
        <v>17</v>
      </c>
      <c r="D13" s="21">
        <f>D8/SQRT(D9)</f>
        <v>7.8262379212492643</v>
      </c>
    </row>
    <row r="14" spans="1:4" x14ac:dyDescent="0.3">
      <c r="A14" s="20" t="s">
        <v>30</v>
      </c>
      <c r="B14" s="18" t="s">
        <v>31</v>
      </c>
      <c r="C14" s="18" t="s">
        <v>21</v>
      </c>
      <c r="D14" s="22">
        <f>POWER(D11/D13,2)</f>
        <v>1.4726791836734692</v>
      </c>
    </row>
    <row r="15" spans="1:4" x14ac:dyDescent="0.3">
      <c r="A15" s="23"/>
      <c r="B15" s="23"/>
      <c r="C15" s="23"/>
      <c r="D15" s="23"/>
    </row>
    <row r="16" spans="1:4" x14ac:dyDescent="0.3">
      <c r="A16" s="24" t="s">
        <v>32</v>
      </c>
      <c r="D16" s="25"/>
    </row>
    <row r="17" spans="1:4" x14ac:dyDescent="0.3">
      <c r="A17" s="26" t="s">
        <v>33</v>
      </c>
      <c r="D17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Č. 10 k vyplnění</vt:lpstr>
      <vt:lpstr>TABULKA Č. 10 - výpočty z čl.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2020-09-29T19:26:52Z</dcterms:created>
  <dcterms:modified xsi:type="dcterms:W3CDTF">2020-09-29T19:50:47Z</dcterms:modified>
</cp:coreProperties>
</file>